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2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SHEET'!$A$1:$E$58</definedName>
    <definedName name="_xlnm.Print_Area" localSheetId="1">'CONS. INCOME STATEMENT'!$A$2:$J$75</definedName>
  </definedNames>
  <calcPr fullCalcOnLoad="1"/>
</workbook>
</file>

<file path=xl/sharedStrings.xml><?xml version="1.0" encoding="utf-8"?>
<sst xmlns="http://schemas.openxmlformats.org/spreadsheetml/2006/main" count="124" uniqueCount="103">
  <si>
    <t>CONSOLIDATED INCOME STATEMENT</t>
  </si>
  <si>
    <t>(a)</t>
  </si>
  <si>
    <t>(b)</t>
  </si>
  <si>
    <t>Investment income</t>
  </si>
  <si>
    <t>(c)</t>
  </si>
  <si>
    <t>Other income including interest income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</si>
  <si>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</si>
  <si>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</si>
  <si>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</si>
  <si>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</si>
  <si>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</si>
  <si>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</si>
  <si>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</si>
  <si>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</si>
  <si>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</si>
  <si>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</si>
  <si>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</si>
  <si>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</si>
  <si>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</si>
  <si>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</si>
  <si>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</si>
  <si>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</si>
  <si>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</si>
  <si>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</si>
  <si>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</si>
  <si>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</si>
  <si>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</si>
  <si>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</si>
  <si>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</si>
  <si>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</si>
  <si>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</si>
  <si>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</si>
  <si>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</si>
  <si>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</si>
  <si>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</si>
  <si>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</si>
  <si>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</si>
  <si>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</si>
  <si>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</si>
  <si>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</si>
  <si>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</si>
  <si>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</si>
  <si>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</si>
  <si>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</si>
  <si>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</si>
  <si>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</si>
  <si>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</si>
  <si>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</si>
  <si>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</si>
  <si>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</si>
  <si>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</si>
  <si>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</si>
  <si>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</si>
  <si>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</si>
  <si>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</si>
  <si>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</si>
  <si>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</si>
  <si>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</si>
  <si>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</si>
  <si>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</si>
  <si>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</si>
  <si>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</si>
  <si>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</si>
  <si>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</si>
  <si>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</si>
  <si>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</si>
  <si>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</si>
  <si>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</si>
  <si>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</si>
  <si>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HIRE PURCHASE CREDITORS</t>
  </si>
  <si>
    <t>DEFERRED TAXATION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</si>
  <si>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</si>
  <si>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</si>
  <si>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</si>
  <si>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</si>
  <si>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</si>
  <si>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</si>
  <si>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</si>
  <si>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</si>
  <si>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</si>
  <si>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</si>
  <si>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</si>
  <si>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PROPERTY, PLANT AND EQUIPMENT</t>
  </si>
  <si>
    <t>Term loans</t>
  </si>
  <si>
    <t>LONG TERM LOANS</t>
  </si>
  <si>
    <t xml:space="preserve">(Note 1) : </t>
  </si>
  <si>
    <t>finance cost, depreciation and</t>
  </si>
  <si>
    <t>Finance cost</t>
  </si>
  <si>
    <t xml:space="preserve"> Other Receivables in respect of rights issue expenses incurred for the Proposed Rights Issue.</t>
  </si>
  <si>
    <t xml:space="preserve"> </t>
  </si>
  <si>
    <t>Amount due from an affiliated company</t>
  </si>
  <si>
    <t>Tax recoverable</t>
  </si>
  <si>
    <t>Amount due to affiliated companies</t>
  </si>
  <si>
    <t>Amount due to associated companies</t>
  </si>
  <si>
    <r>
      <t xml:space="preserve">NET TANGIBLE ASSETS PER SHARE (SEN) </t>
    </r>
    <r>
      <rPr>
        <b/>
        <i/>
        <sz val="14"/>
        <rFont val="Arial"/>
        <family val="2"/>
      </rPr>
      <t xml:space="preserve"> (Note 1)</t>
    </r>
  </si>
  <si>
    <t>Revenue</t>
  </si>
  <si>
    <t xml:space="preserve"> 30/06/2002</t>
  </si>
  <si>
    <t>CONSOLIDATED BALANCE SHEET AS AT 30 JUNE 2002</t>
  </si>
  <si>
    <t xml:space="preserve">Net Tangible Assets per Share (sen) exclude an amount of RM745,000 (30/09/01 - RM604,000) included in </t>
  </si>
  <si>
    <t xml:space="preserve"> 30/06/2001</t>
  </si>
  <si>
    <t>dividends, if any:- (sen)</t>
  </si>
  <si>
    <t>Quarterly report on consolidated results for the financial quarter ended 30/06/2002.</t>
  </si>
  <si>
    <t>30/09/2001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</si>
</sst>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4" fontId="7" fillId="0" borderId="14" xfId="0" applyNumberFormat="1" applyFont="1" applyBorder="1" applyAlignment="1" quotePrefix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3"/>
  <sheetViews>
    <sheetView view="pageBreakPreview" zoomScale="60" zoomScaleNormal="75" workbookViewId="0" topLeftCell="A1">
      <selection activeCell="F4" sqref="F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3.8515625" style="0" customWidth="1"/>
    <col min="7" max="7" width="24.00390625" style="0" customWidth="1"/>
    <col min="8" max="8" width="23.8515625" style="0" customWidth="1"/>
    <col min="9" max="9" width="24.140625" style="0" customWidth="1"/>
    <col min="10" max="10" width="3.57421875" style="0" customWidth="1"/>
  </cols>
  <sheetData>
    <row r="2" spans="1:11" ht="26.25">
      <c r="A2" s="84" t="s">
        <v>38</v>
      </c>
      <c r="B2" s="85"/>
      <c r="C2" s="85"/>
      <c r="D2" s="85"/>
      <c r="E2" s="86"/>
      <c r="F2" s="86"/>
      <c r="G2" s="87"/>
      <c r="H2" s="86"/>
      <c r="I2" s="86"/>
      <c r="J2" s="23"/>
      <c r="K2" s="6"/>
    </row>
    <row r="3" spans="1:11" ht="15">
      <c r="A3" s="88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89" t="s">
        <v>101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89" t="s">
        <v>42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88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89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0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0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0"/>
      <c r="B11" s="9"/>
      <c r="C11" s="9"/>
      <c r="D11" s="9"/>
      <c r="E11" s="9"/>
      <c r="F11" s="60" t="s">
        <v>73</v>
      </c>
      <c r="G11" s="24"/>
      <c r="H11" s="61" t="s">
        <v>74</v>
      </c>
      <c r="I11" s="24"/>
      <c r="J11" s="24"/>
      <c r="K11" s="6"/>
    </row>
    <row r="12" spans="1:11" ht="15.75">
      <c r="A12" s="90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75</v>
      </c>
      <c r="J12" s="24"/>
      <c r="K12" s="6"/>
    </row>
    <row r="13" spans="1:11" ht="15.75">
      <c r="A13" s="90"/>
      <c r="B13" s="9"/>
      <c r="C13" s="9"/>
      <c r="D13" s="9"/>
      <c r="E13" s="9"/>
      <c r="F13" s="58" t="s">
        <v>32</v>
      </c>
      <c r="G13" s="11" t="s">
        <v>33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0"/>
      <c r="B14" s="9"/>
      <c r="C14" s="9"/>
      <c r="D14" s="9"/>
      <c r="E14" s="9"/>
      <c r="F14" s="58" t="s">
        <v>33</v>
      </c>
      <c r="G14" s="11" t="s">
        <v>71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0"/>
      <c r="B15" s="9"/>
      <c r="C15" s="9"/>
      <c r="D15" s="9"/>
      <c r="E15" s="9"/>
      <c r="F15" s="58" t="str">
        <f>+G15</f>
        <v>QUARTER</v>
      </c>
      <c r="G15" s="11" t="s">
        <v>34</v>
      </c>
      <c r="H15" s="58" t="str">
        <f>+F15</f>
        <v>QUARTER</v>
      </c>
      <c r="I15" s="11" t="s">
        <v>72</v>
      </c>
      <c r="J15" s="24"/>
      <c r="K15" s="6"/>
    </row>
    <row r="16" spans="1:11" ht="15.75">
      <c r="A16" s="90"/>
      <c r="B16" s="9"/>
      <c r="C16" s="9"/>
      <c r="D16" s="9"/>
      <c r="E16" s="9"/>
      <c r="F16" s="80" t="s">
        <v>96</v>
      </c>
      <c r="G16" s="80" t="s">
        <v>99</v>
      </c>
      <c r="H16" s="80" t="s">
        <v>96</v>
      </c>
      <c r="I16" s="81" t="s">
        <v>99</v>
      </c>
      <c r="J16" s="24"/>
      <c r="K16" s="6"/>
    </row>
    <row r="17" spans="1:11" ht="15.75">
      <c r="A17" s="90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0"/>
      <c r="B18" s="9"/>
      <c r="C18" s="9"/>
      <c r="D18" s="9"/>
      <c r="E18" s="9"/>
      <c r="F18" s="25" t="s">
        <v>35</v>
      </c>
      <c r="G18" s="25" t="s">
        <v>35</v>
      </c>
      <c r="H18" s="25" t="s">
        <v>35</v>
      </c>
      <c r="I18" s="25" t="s">
        <v>35</v>
      </c>
      <c r="J18" s="24"/>
      <c r="K18" s="6"/>
    </row>
    <row r="19" spans="1:11" ht="15">
      <c r="A19" s="90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0"/>
      <c r="B20" s="28">
        <v>1</v>
      </c>
      <c r="C20" s="28" t="s">
        <v>1</v>
      </c>
      <c r="D20" s="29" t="s">
        <v>95</v>
      </c>
      <c r="E20" s="29"/>
      <c r="F20" s="50">
        <v>48261</v>
      </c>
      <c r="G20" s="30">
        <v>40122</v>
      </c>
      <c r="H20" s="50">
        <v>161681</v>
      </c>
      <c r="I20" s="30">
        <v>124711</v>
      </c>
      <c r="J20" s="91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0"/>
      <c r="B21" s="28"/>
      <c r="C21" s="28"/>
      <c r="D21" s="29"/>
      <c r="E21" s="29"/>
      <c r="F21" s="50"/>
      <c r="G21" s="50"/>
      <c r="H21" s="50"/>
      <c r="I21" s="50"/>
      <c r="J21" s="91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0"/>
      <c r="B22" s="28"/>
      <c r="C22" s="31" t="s">
        <v>2</v>
      </c>
      <c r="D22" s="29" t="s">
        <v>3</v>
      </c>
      <c r="E22" s="29"/>
      <c r="F22" s="50">
        <v>0</v>
      </c>
      <c r="G22" s="50">
        <v>0</v>
      </c>
      <c r="H22" s="50">
        <v>0</v>
      </c>
      <c r="I22" s="50">
        <v>0</v>
      </c>
      <c r="J22" s="91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0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0"/>
      <c r="B24" s="28"/>
      <c r="C24" s="28" t="s">
        <v>4</v>
      </c>
      <c r="D24" s="29" t="s">
        <v>5</v>
      </c>
      <c r="E24" s="29"/>
      <c r="F24" s="50">
        <v>166</v>
      </c>
      <c r="G24" s="30">
        <v>141</v>
      </c>
      <c r="H24" s="50">
        <v>601</v>
      </c>
      <c r="I24" s="30">
        <v>741</v>
      </c>
      <c r="J24" s="24"/>
      <c r="K24" s="6"/>
    </row>
    <row r="25" spans="1:11" ht="18.75" thickBot="1">
      <c r="A25" s="90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0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0"/>
      <c r="B27" s="28">
        <v>2</v>
      </c>
      <c r="C27" s="28" t="s">
        <v>1</v>
      </c>
      <c r="D27" s="29" t="s">
        <v>43</v>
      </c>
      <c r="E27" s="29"/>
      <c r="F27" s="50">
        <f>SUM(F32:F38)</f>
        <v>3416</v>
      </c>
      <c r="G27" s="30">
        <f>SUM(G32:G38)</f>
        <v>2771</v>
      </c>
      <c r="H27" s="50">
        <f>SUM(H32:H38)</f>
        <v>10827</v>
      </c>
      <c r="I27" s="30">
        <f>SUM(I32:I38)</f>
        <v>7989</v>
      </c>
      <c r="J27" s="24"/>
      <c r="K27" s="6"/>
    </row>
    <row r="28" spans="1:11" ht="18">
      <c r="A28" s="90"/>
      <c r="B28" s="28"/>
      <c r="C28" s="28"/>
      <c r="D28" s="29" t="s">
        <v>86</v>
      </c>
      <c r="E28" s="29"/>
      <c r="F28" s="50"/>
      <c r="G28" s="30"/>
      <c r="H28" s="50"/>
      <c r="I28" s="33"/>
      <c r="J28" s="24"/>
      <c r="K28" s="6"/>
    </row>
    <row r="29" spans="1:11" ht="18">
      <c r="A29" s="90"/>
      <c r="B29" s="28"/>
      <c r="C29" s="28"/>
      <c r="D29" s="29" t="s">
        <v>6</v>
      </c>
      <c r="E29" s="29"/>
      <c r="F29" s="50"/>
      <c r="G29" s="30"/>
      <c r="H29" s="50"/>
      <c r="I29" s="33"/>
      <c r="J29" s="24"/>
      <c r="K29" s="6"/>
    </row>
    <row r="30" spans="1:11" ht="18">
      <c r="A30" s="90"/>
      <c r="B30" s="28"/>
      <c r="C30" s="28"/>
      <c r="D30" s="29" t="s">
        <v>7</v>
      </c>
      <c r="E30" s="29"/>
      <c r="F30" s="50"/>
      <c r="G30" s="30"/>
      <c r="H30" s="50"/>
      <c r="I30" s="33"/>
      <c r="J30" s="24"/>
      <c r="K30" s="6"/>
    </row>
    <row r="31" spans="1:11" ht="18">
      <c r="A31" s="90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0"/>
      <c r="B32" s="28"/>
      <c r="C32" s="31" t="s">
        <v>2</v>
      </c>
      <c r="D32" s="29" t="s">
        <v>87</v>
      </c>
      <c r="E32" s="29"/>
      <c r="F32" s="50">
        <v>668</v>
      </c>
      <c r="G32" s="30">
        <v>619</v>
      </c>
      <c r="H32" s="50">
        <v>2057</v>
      </c>
      <c r="I32" s="30">
        <v>1895</v>
      </c>
      <c r="J32" s="24"/>
      <c r="K32" s="6"/>
    </row>
    <row r="33" spans="1:11" ht="18">
      <c r="A33" s="90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0"/>
      <c r="B34" s="28"/>
      <c r="C34" s="28" t="s">
        <v>4</v>
      </c>
      <c r="D34" s="29" t="s">
        <v>8</v>
      </c>
      <c r="E34" s="29"/>
      <c r="F34" s="50">
        <v>642</v>
      </c>
      <c r="G34" s="30">
        <v>496</v>
      </c>
      <c r="H34" s="50">
        <v>1637</v>
      </c>
      <c r="I34" s="30">
        <v>1371</v>
      </c>
      <c r="J34" s="24"/>
      <c r="K34" s="6"/>
    </row>
    <row r="35" spans="1:11" ht="18">
      <c r="A35" s="90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0"/>
      <c r="B36" s="28"/>
      <c r="C36" s="28" t="s">
        <v>9</v>
      </c>
      <c r="D36" s="29" t="s">
        <v>10</v>
      </c>
      <c r="E36" s="29"/>
      <c r="F36" s="50" t="s">
        <v>89</v>
      </c>
      <c r="G36" s="30">
        <v>0</v>
      </c>
      <c r="H36" s="50">
        <v>0</v>
      </c>
      <c r="I36" s="33"/>
      <c r="J36" s="24"/>
      <c r="K36" s="6"/>
    </row>
    <row r="37" spans="1:11" ht="18">
      <c r="A37" s="90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0"/>
      <c r="B38" s="28"/>
      <c r="C38" s="28" t="s">
        <v>11</v>
      </c>
      <c r="D38" s="29" t="s">
        <v>44</v>
      </c>
      <c r="E38" s="29"/>
      <c r="F38" s="50">
        <v>2106</v>
      </c>
      <c r="G38" s="30">
        <v>1656</v>
      </c>
      <c r="H38" s="50">
        <v>7133</v>
      </c>
      <c r="I38" s="30">
        <v>4723</v>
      </c>
      <c r="J38" s="24"/>
      <c r="K38" s="6"/>
    </row>
    <row r="39" spans="1:11" ht="18">
      <c r="A39" s="90"/>
      <c r="B39" s="28"/>
      <c r="C39" s="28"/>
      <c r="D39" s="29" t="s">
        <v>86</v>
      </c>
      <c r="E39" s="29"/>
      <c r="F39" s="50"/>
      <c r="G39" s="30"/>
      <c r="H39" s="50"/>
      <c r="I39" s="33"/>
      <c r="J39" s="24"/>
      <c r="K39" s="6"/>
    </row>
    <row r="40" spans="1:11" ht="18">
      <c r="A40" s="90"/>
      <c r="B40" s="28"/>
      <c r="C40" s="28"/>
      <c r="D40" s="29" t="s">
        <v>45</v>
      </c>
      <c r="E40" s="29"/>
      <c r="F40" s="50"/>
      <c r="G40" s="30"/>
      <c r="H40" s="50"/>
      <c r="I40" s="33"/>
      <c r="J40" s="24"/>
      <c r="K40" s="6"/>
    </row>
    <row r="41" spans="1:11" ht="18">
      <c r="A41" s="90"/>
      <c r="B41" s="28"/>
      <c r="C41" s="28"/>
      <c r="D41" s="36" t="s">
        <v>46</v>
      </c>
      <c r="E41" s="29"/>
      <c r="F41" s="50"/>
      <c r="G41" s="30"/>
      <c r="H41" s="50"/>
      <c r="I41" s="33"/>
      <c r="J41" s="24"/>
      <c r="K41" s="6"/>
    </row>
    <row r="42" spans="1:11" ht="18">
      <c r="A42" s="90"/>
      <c r="B42" s="28"/>
      <c r="C42" s="28"/>
      <c r="D42" s="29" t="s">
        <v>12</v>
      </c>
      <c r="E42" s="29"/>
      <c r="F42" s="50"/>
      <c r="G42" s="30"/>
      <c r="H42" s="50"/>
      <c r="I42" s="33"/>
      <c r="J42" s="24"/>
      <c r="K42" s="6"/>
    </row>
    <row r="43" spans="1:11" ht="18">
      <c r="A43" s="90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0"/>
      <c r="B44" s="28"/>
      <c r="C44" s="28" t="s">
        <v>13</v>
      </c>
      <c r="D44" s="29" t="s">
        <v>14</v>
      </c>
      <c r="E44" s="29"/>
      <c r="F44" s="50">
        <v>6</v>
      </c>
      <c r="G44" s="30">
        <v>0</v>
      </c>
      <c r="H44" s="50">
        <v>-119</v>
      </c>
      <c r="I44" s="33">
        <v>0</v>
      </c>
      <c r="J44" s="24"/>
      <c r="K44" s="6"/>
    </row>
    <row r="45" spans="1:11" ht="18">
      <c r="A45" s="90"/>
      <c r="B45" s="28"/>
      <c r="C45" s="28"/>
      <c r="D45" s="29" t="s">
        <v>15</v>
      </c>
      <c r="E45" s="29"/>
      <c r="F45" s="50"/>
      <c r="G45" s="30"/>
      <c r="H45" s="50"/>
      <c r="I45" s="33"/>
      <c r="J45" s="24"/>
      <c r="K45" s="6"/>
    </row>
    <row r="46" spans="1:11" ht="18">
      <c r="A46" s="90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0"/>
      <c r="B47" s="28"/>
      <c r="C47" s="28" t="s">
        <v>16</v>
      </c>
      <c r="D47" s="29" t="s">
        <v>47</v>
      </c>
      <c r="E47" s="29"/>
      <c r="F47" s="50">
        <f>+F38+F44</f>
        <v>2112</v>
      </c>
      <c r="G47" s="30">
        <f>+G38+G44</f>
        <v>1656</v>
      </c>
      <c r="H47" s="50">
        <f>+H38+H44</f>
        <v>7014</v>
      </c>
      <c r="I47" s="30">
        <f>+I38+I44</f>
        <v>4723</v>
      </c>
      <c r="J47" s="91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0"/>
      <c r="B48" s="28"/>
      <c r="C48" s="28"/>
      <c r="D48" s="29" t="s">
        <v>17</v>
      </c>
      <c r="E48" s="29"/>
      <c r="F48" s="50"/>
      <c r="G48" s="50"/>
      <c r="H48" s="50"/>
      <c r="I48" s="51"/>
      <c r="J48" s="91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0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0"/>
      <c r="B50" s="28"/>
      <c r="C50" s="28" t="s">
        <v>18</v>
      </c>
      <c r="D50" s="29" t="s">
        <v>19</v>
      </c>
      <c r="E50" s="29"/>
      <c r="F50" s="50">
        <v>742</v>
      </c>
      <c r="G50" s="30">
        <v>781</v>
      </c>
      <c r="H50" s="50">
        <v>2554</v>
      </c>
      <c r="I50" s="30">
        <v>2039</v>
      </c>
      <c r="J50" s="24"/>
      <c r="K50" s="6"/>
    </row>
    <row r="51" spans="1:11" ht="18">
      <c r="A51" s="90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0"/>
      <c r="B52" s="28"/>
      <c r="C52" s="37" t="s">
        <v>21</v>
      </c>
      <c r="D52" s="28" t="s">
        <v>21</v>
      </c>
      <c r="E52" s="29" t="s">
        <v>48</v>
      </c>
      <c r="F52" s="50">
        <f>+F47-F50</f>
        <v>1370</v>
      </c>
      <c r="G52" s="30">
        <f>+G47-G50</f>
        <v>875</v>
      </c>
      <c r="H52" s="50">
        <f>+H47-H50</f>
        <v>4460</v>
      </c>
      <c r="I52" s="30">
        <f>+I47-I50</f>
        <v>2684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0"/>
      <c r="B53" s="28"/>
      <c r="C53" s="28"/>
      <c r="D53" s="28"/>
      <c r="E53" s="36" t="s">
        <v>49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0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0"/>
      <c r="B55" s="28"/>
      <c r="C55" s="28"/>
      <c r="D55" s="28" t="s">
        <v>20</v>
      </c>
      <c r="E55" s="36" t="s">
        <v>76</v>
      </c>
      <c r="F55" s="50">
        <v>253</v>
      </c>
      <c r="G55" s="30">
        <v>616</v>
      </c>
      <c r="H55" s="50">
        <v>1005</v>
      </c>
      <c r="I55" s="30">
        <v>1223</v>
      </c>
      <c r="J55" s="24"/>
      <c r="K55" s="6"/>
    </row>
    <row r="56" spans="1:11" ht="18">
      <c r="A56" s="90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0"/>
      <c r="B57" s="28"/>
      <c r="C57" s="28" t="s">
        <v>22</v>
      </c>
      <c r="D57" s="29" t="s">
        <v>48</v>
      </c>
      <c r="E57" s="29"/>
      <c r="F57" s="50">
        <f>+F52+F55</f>
        <v>1623</v>
      </c>
      <c r="G57" s="30">
        <f>+G52+G55</f>
        <v>1491</v>
      </c>
      <c r="H57" s="50">
        <f>+H52+H55</f>
        <v>5465</v>
      </c>
      <c r="I57" s="30">
        <f>+I52+I55</f>
        <v>3907</v>
      </c>
      <c r="J57" s="24"/>
      <c r="K57" s="6"/>
    </row>
    <row r="58" spans="1:11" ht="18">
      <c r="A58" s="90"/>
      <c r="B58" s="28"/>
      <c r="C58" s="28"/>
      <c r="D58" s="38" t="s">
        <v>23</v>
      </c>
      <c r="E58" s="29"/>
      <c r="F58" s="50"/>
      <c r="G58" s="30"/>
      <c r="H58" s="50"/>
      <c r="I58" s="33"/>
      <c r="J58" s="24"/>
      <c r="K58" s="6"/>
    </row>
    <row r="59" spans="1:11" ht="18">
      <c r="A59" s="90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0"/>
      <c r="B60" s="28"/>
      <c r="C60" s="28" t="s">
        <v>24</v>
      </c>
      <c r="D60" s="28" t="s">
        <v>21</v>
      </c>
      <c r="E60" s="29" t="s">
        <v>25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0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0"/>
      <c r="B62" s="28"/>
      <c r="C62" s="28"/>
      <c r="D62" s="28" t="s">
        <v>20</v>
      </c>
      <c r="E62" s="36" t="s">
        <v>50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0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0"/>
      <c r="B64" s="28"/>
      <c r="C64" s="28"/>
      <c r="D64" s="28" t="s">
        <v>26</v>
      </c>
      <c r="E64" s="29" t="s">
        <v>27</v>
      </c>
      <c r="F64" s="64"/>
      <c r="G64" s="39"/>
      <c r="H64" s="64"/>
      <c r="I64" s="40"/>
      <c r="J64" s="24"/>
      <c r="K64" s="6"/>
    </row>
    <row r="65" spans="1:11" ht="18">
      <c r="A65" s="90"/>
      <c r="B65" s="28"/>
      <c r="C65" s="28"/>
      <c r="D65" s="28"/>
      <c r="E65" s="29" t="s">
        <v>28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0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0"/>
      <c r="B67" s="28"/>
      <c r="C67" s="28" t="s">
        <v>29</v>
      </c>
      <c r="D67" s="29" t="s">
        <v>51</v>
      </c>
      <c r="E67" s="29"/>
      <c r="F67" s="50">
        <f>+F57-F65</f>
        <v>1623</v>
      </c>
      <c r="G67" s="30">
        <f>+G57-G65</f>
        <v>1491</v>
      </c>
      <c r="H67" s="50">
        <f>+H57-H65</f>
        <v>5465</v>
      </c>
      <c r="I67" s="30">
        <f>+I57-I65</f>
        <v>3907</v>
      </c>
      <c r="J67" s="91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0"/>
      <c r="B68" s="28"/>
      <c r="C68" s="28"/>
      <c r="D68" s="38" t="s">
        <v>30</v>
      </c>
      <c r="E68" s="29"/>
      <c r="F68" s="53"/>
      <c r="G68" s="32"/>
      <c r="H68" s="53"/>
      <c r="I68" s="54"/>
      <c r="J68" s="91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0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0"/>
      <c r="B70" s="28">
        <v>3</v>
      </c>
      <c r="C70" s="29" t="s">
        <v>1</v>
      </c>
      <c r="D70" s="38" t="s">
        <v>52</v>
      </c>
      <c r="E70" s="29"/>
      <c r="F70" s="30"/>
      <c r="G70" s="30"/>
      <c r="H70" s="30"/>
      <c r="I70" s="33"/>
      <c r="J70" s="24"/>
      <c r="K70" s="6"/>
    </row>
    <row r="71" spans="1:13" ht="18">
      <c r="A71" s="90"/>
      <c r="B71" s="28"/>
      <c r="C71" s="28"/>
      <c r="D71" s="38" t="s">
        <v>31</v>
      </c>
      <c r="E71" s="29"/>
      <c r="F71" s="51">
        <f>+F57/42120*100</f>
        <v>3.853276353276353</v>
      </c>
      <c r="G71" s="33">
        <f>+G57/42120*100</f>
        <v>3.53988603988604</v>
      </c>
      <c r="H71" s="51">
        <f>+H57/42120*100</f>
        <v>12.97483380816714</v>
      </c>
      <c r="I71" s="33">
        <f>+I57/42120*100</f>
        <v>9.275878442545109</v>
      </c>
      <c r="J71" s="91"/>
      <c r="K71" s="7"/>
      <c r="L71" s="1"/>
      <c r="M71" s="1"/>
    </row>
    <row r="72" spans="1:13" ht="18.75" thickBot="1">
      <c r="A72" s="90"/>
      <c r="B72" s="28"/>
      <c r="C72" s="28"/>
      <c r="D72" s="38" t="s">
        <v>100</v>
      </c>
      <c r="E72" s="29"/>
      <c r="F72" s="53"/>
      <c r="G72" s="32"/>
      <c r="H72" s="53"/>
      <c r="I72" s="54"/>
      <c r="J72" s="91"/>
      <c r="K72" s="7"/>
      <c r="L72" s="1"/>
      <c r="M72" s="1"/>
    </row>
    <row r="73" spans="1:40" ht="18.75" thickTop="1">
      <c r="A73" s="92"/>
      <c r="B73" s="93"/>
      <c r="C73" s="93"/>
      <c r="D73" s="77"/>
      <c r="E73" s="94"/>
      <c r="F73" s="95"/>
      <c r="G73" s="44"/>
      <c r="H73" s="96"/>
      <c r="I73" s="96"/>
      <c r="J73" s="97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3"/>
      <c r="G75" s="83"/>
      <c r="H75" s="83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55"/>
      <c r="C76" s="56"/>
      <c r="D76" s="56"/>
      <c r="E76" s="56"/>
      <c r="F76" s="83"/>
      <c r="G76" s="83"/>
      <c r="H76" s="83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46"/>
      <c r="C77" s="46"/>
      <c r="D77" s="46"/>
      <c r="E77" s="43"/>
      <c r="F77" s="83"/>
      <c r="G77" s="83"/>
      <c r="H77" s="83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46"/>
      <c r="C78" s="48"/>
      <c r="D78" s="46"/>
      <c r="E78" s="49"/>
      <c r="F78" s="83"/>
      <c r="G78" s="83"/>
      <c r="H78" s="83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11" ht="18">
      <c r="B79" s="46"/>
      <c r="C79" s="46"/>
      <c r="D79" s="46"/>
      <c r="E79" s="43"/>
      <c r="F79" s="47"/>
      <c r="G79" s="47"/>
      <c r="H79" s="47"/>
      <c r="I79" s="43"/>
      <c r="J79" s="6"/>
      <c r="K79" s="6"/>
    </row>
    <row r="80" spans="2:11" ht="18">
      <c r="B80" s="46"/>
      <c r="C80" s="46"/>
      <c r="D80" s="46"/>
      <c r="E80" s="49"/>
      <c r="F80" s="47"/>
      <c r="G80" s="47"/>
      <c r="H80" s="47"/>
      <c r="I80" s="43"/>
      <c r="J80" s="6"/>
      <c r="K80" s="6"/>
    </row>
    <row r="81" spans="2:11" ht="18">
      <c r="B81" s="46"/>
      <c r="C81" s="46"/>
      <c r="D81" s="46"/>
      <c r="E81" s="43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9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3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3"/>
      <c r="F84" s="47"/>
      <c r="G84" s="47"/>
      <c r="H84" s="47"/>
      <c r="I84" s="43"/>
      <c r="J84" s="6"/>
      <c r="K84" s="6"/>
    </row>
    <row r="85" spans="2:11" ht="15">
      <c r="B85" s="14"/>
      <c r="C85" s="14"/>
      <c r="D85" s="14"/>
      <c r="E85" s="6"/>
      <c r="F85" s="15"/>
      <c r="G85" s="15"/>
      <c r="H85" s="15"/>
      <c r="I85" s="6"/>
      <c r="J85" s="6"/>
      <c r="K85" s="6"/>
    </row>
    <row r="86" spans="2:11" ht="15">
      <c r="B86" s="14"/>
      <c r="C86" s="14"/>
      <c r="D86" s="14"/>
      <c r="E86" s="6"/>
      <c r="F86" s="15"/>
      <c r="G86" s="15"/>
      <c r="H86" s="15"/>
      <c r="I86" s="6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6"/>
      <c r="G107" s="6"/>
      <c r="H107" s="6"/>
      <c r="I107" s="6"/>
      <c r="J107" s="6"/>
      <c r="K107" s="6"/>
    </row>
    <row r="108" spans="2:11" ht="15">
      <c r="B108" s="14"/>
      <c r="C108" s="14"/>
      <c r="D108" s="14"/>
      <c r="E108" s="6"/>
      <c r="F108" s="6"/>
      <c r="G108" s="6"/>
      <c r="H108" s="6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</sheetData>
  <printOptions horizontalCentered="1"/>
  <pageMargins left="0.49" right="0.25" top="0.25" bottom="0.25" header="0" footer="0"/>
  <pageSetup horizontalDpi="600" verticalDpi="600" orientation="portrait" scale="57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9"/>
  <sheetViews>
    <sheetView tabSelected="1" view="pageBreakPreview" zoomScale="70" zoomScaleSheetLayoutView="70" workbookViewId="0" topLeftCell="A3">
      <selection activeCell="E7" sqref="E7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4" width="33.140625" style="0" customWidth="1"/>
    <col min="5" max="5" width="34.57421875" style="0" customWidth="1"/>
    <col min="6" max="6" width="10.421875" style="0" customWidth="1"/>
  </cols>
  <sheetData>
    <row r="1" spans="2:6" ht="21" customHeight="1">
      <c r="B1" s="49"/>
      <c r="C1" s="43"/>
      <c r="D1" s="43"/>
      <c r="E1" s="19"/>
      <c r="F1" s="3"/>
    </row>
    <row r="2" spans="2:6" ht="16.5" customHeight="1">
      <c r="B2" s="65"/>
      <c r="C2" s="66"/>
      <c r="D2" s="67"/>
      <c r="E2" s="67"/>
      <c r="F2" s="3"/>
    </row>
    <row r="3" spans="2:6" ht="18">
      <c r="B3" s="89" t="s">
        <v>38</v>
      </c>
      <c r="C3" s="29"/>
      <c r="D3" s="69" t="s">
        <v>40</v>
      </c>
      <c r="E3" s="69" t="s">
        <v>41</v>
      </c>
      <c r="F3" s="3"/>
    </row>
    <row r="4" spans="2:6" ht="18">
      <c r="B4" s="89" t="s">
        <v>97</v>
      </c>
      <c r="C4" s="29"/>
      <c r="D4" s="69" t="s">
        <v>32</v>
      </c>
      <c r="E4" s="69" t="s">
        <v>36</v>
      </c>
      <c r="F4" s="3"/>
    </row>
    <row r="5" spans="2:6" ht="18">
      <c r="B5" s="68"/>
      <c r="C5" s="29"/>
      <c r="D5" s="69" t="s">
        <v>34</v>
      </c>
      <c r="E5" s="69" t="s">
        <v>37</v>
      </c>
      <c r="F5" s="3"/>
    </row>
    <row r="6" spans="2:6" ht="18">
      <c r="B6" s="68"/>
      <c r="C6" s="29"/>
      <c r="D6" s="82" t="s">
        <v>96</v>
      </c>
      <c r="E6" s="98" t="s">
        <v>102</v>
      </c>
      <c r="F6" s="3"/>
    </row>
    <row r="7" spans="2:6" ht="18">
      <c r="B7" s="68"/>
      <c r="C7" s="29"/>
      <c r="D7" s="70" t="s">
        <v>35</v>
      </c>
      <c r="E7" s="70" t="s">
        <v>35</v>
      </c>
      <c r="F7" s="3"/>
    </row>
    <row r="8" spans="2:6" ht="18">
      <c r="B8" s="68"/>
      <c r="C8" s="29"/>
      <c r="D8" s="71"/>
      <c r="E8" s="71"/>
      <c r="F8" s="3"/>
    </row>
    <row r="9" spans="2:6" ht="18">
      <c r="B9" s="27">
        <v>1</v>
      </c>
      <c r="C9" s="36" t="s">
        <v>82</v>
      </c>
      <c r="D9" s="30">
        <v>49771</v>
      </c>
      <c r="E9" s="30">
        <v>45253</v>
      </c>
      <c r="F9" s="3"/>
    </row>
    <row r="10" spans="2:6" ht="18">
      <c r="B10" s="27">
        <v>2</v>
      </c>
      <c r="C10" s="36" t="s">
        <v>62</v>
      </c>
      <c r="D10" s="30">
        <v>61</v>
      </c>
      <c r="E10" s="30">
        <v>180</v>
      </c>
      <c r="F10" s="3"/>
    </row>
    <row r="11" spans="2:6" ht="18">
      <c r="B11" s="27">
        <v>3</v>
      </c>
      <c r="C11" s="36" t="s">
        <v>63</v>
      </c>
      <c r="D11" s="30">
        <v>0</v>
      </c>
      <c r="E11" s="30">
        <v>0</v>
      </c>
      <c r="F11" s="3"/>
    </row>
    <row r="12" spans="2:6" ht="12" customHeight="1">
      <c r="B12" s="27"/>
      <c r="C12" s="29"/>
      <c r="D12" s="30"/>
      <c r="E12" s="30"/>
      <c r="F12" s="3"/>
    </row>
    <row r="13" spans="2:6" ht="18">
      <c r="B13" s="27">
        <v>4</v>
      </c>
      <c r="C13" s="36" t="s">
        <v>64</v>
      </c>
      <c r="D13" s="30"/>
      <c r="E13" s="30"/>
      <c r="F13" s="3"/>
    </row>
    <row r="14" spans="2:6" ht="18.75">
      <c r="B14" s="27"/>
      <c r="C14" s="72" t="s">
        <v>77</v>
      </c>
      <c r="D14" s="30">
        <v>39945</v>
      </c>
      <c r="E14" s="30">
        <v>55067</v>
      </c>
      <c r="F14" s="3"/>
    </row>
    <row r="15" spans="2:6" ht="18.75">
      <c r="B15" s="27"/>
      <c r="C15" s="72" t="s">
        <v>78</v>
      </c>
      <c r="D15" s="30">
        <v>43515</v>
      </c>
      <c r="E15" s="30">
        <v>39386</v>
      </c>
      <c r="F15" s="3"/>
    </row>
    <row r="16" spans="2:6" ht="18.75">
      <c r="B16" s="27"/>
      <c r="C16" s="72" t="s">
        <v>79</v>
      </c>
      <c r="D16" s="30">
        <v>4268</v>
      </c>
      <c r="E16" s="30">
        <v>3873</v>
      </c>
      <c r="F16" s="3"/>
    </row>
    <row r="17" spans="2:6" ht="18.75">
      <c r="B17" s="27"/>
      <c r="C17" s="72" t="s">
        <v>90</v>
      </c>
      <c r="D17" s="30">
        <v>0</v>
      </c>
      <c r="E17" s="30">
        <v>30</v>
      </c>
      <c r="F17" s="3"/>
    </row>
    <row r="18" spans="2:6" ht="18.75">
      <c r="B18" s="27"/>
      <c r="C18" s="72" t="s">
        <v>91</v>
      </c>
      <c r="D18" s="30">
        <v>103</v>
      </c>
      <c r="E18" s="30">
        <v>100</v>
      </c>
      <c r="F18" s="3"/>
    </row>
    <row r="19" spans="2:6" ht="18.75">
      <c r="B19" s="27"/>
      <c r="C19" s="72" t="s">
        <v>53</v>
      </c>
      <c r="D19" s="30">
        <v>24878</v>
      </c>
      <c r="E19" s="30">
        <v>21725</v>
      </c>
      <c r="F19" s="3"/>
    </row>
    <row r="20" spans="2:6" ht="18">
      <c r="B20" s="27"/>
      <c r="C20" s="29"/>
      <c r="D20" s="73">
        <f>SUM(D14:D19)</f>
        <v>112709</v>
      </c>
      <c r="E20" s="73">
        <f>SUM(E14:E19)</f>
        <v>120181</v>
      </c>
      <c r="F20" s="3"/>
    </row>
    <row r="21" spans="2:6" ht="18">
      <c r="B21" s="27">
        <v>5</v>
      </c>
      <c r="C21" s="36" t="s">
        <v>65</v>
      </c>
      <c r="D21" s="30"/>
      <c r="E21" s="30"/>
      <c r="F21" s="3"/>
    </row>
    <row r="22" spans="2:6" ht="18.75">
      <c r="B22" s="27"/>
      <c r="C22" s="72" t="s">
        <v>80</v>
      </c>
      <c r="D22" s="30">
        <v>10013</v>
      </c>
      <c r="E22" s="30">
        <v>12192</v>
      </c>
      <c r="F22" s="3"/>
    </row>
    <row r="23" spans="2:6" ht="18.75">
      <c r="B23" s="27"/>
      <c r="C23" s="72" t="s">
        <v>81</v>
      </c>
      <c r="D23" s="30">
        <f>31023+202</f>
        <v>31225</v>
      </c>
      <c r="E23" s="30">
        <v>28432</v>
      </c>
      <c r="F23" s="3"/>
    </row>
    <row r="24" spans="2:6" ht="18.75">
      <c r="B24" s="27"/>
      <c r="C24" s="72" t="s">
        <v>92</v>
      </c>
      <c r="D24" s="30">
        <v>0</v>
      </c>
      <c r="E24" s="30">
        <v>0</v>
      </c>
      <c r="F24" s="3"/>
    </row>
    <row r="25" spans="2:6" ht="18.75">
      <c r="B25" s="27"/>
      <c r="C25" s="72" t="s">
        <v>93</v>
      </c>
      <c r="D25" s="30">
        <v>231</v>
      </c>
      <c r="E25" s="30">
        <v>223</v>
      </c>
      <c r="F25" s="3"/>
    </row>
    <row r="26" spans="2:6" ht="18.75">
      <c r="B26" s="27"/>
      <c r="C26" s="72" t="s">
        <v>83</v>
      </c>
      <c r="D26" s="30">
        <v>1167</v>
      </c>
      <c r="E26" s="30">
        <v>1095</v>
      </c>
      <c r="F26" s="3"/>
    </row>
    <row r="27" spans="2:6" ht="18.75">
      <c r="B27" s="27"/>
      <c r="C27" s="72" t="s">
        <v>54</v>
      </c>
      <c r="D27" s="30">
        <v>35329</v>
      </c>
      <c r="E27" s="30">
        <v>39182</v>
      </c>
      <c r="F27" s="3"/>
    </row>
    <row r="28" spans="2:6" ht="18.75">
      <c r="B28" s="27"/>
      <c r="C28" s="72" t="s">
        <v>39</v>
      </c>
      <c r="D28" s="30">
        <v>313</v>
      </c>
      <c r="E28" s="30">
        <v>636</v>
      </c>
      <c r="F28" s="3"/>
    </row>
    <row r="29" spans="2:6" ht="18.75">
      <c r="B29" s="27"/>
      <c r="C29" s="72" t="s">
        <v>55</v>
      </c>
      <c r="D29" s="30">
        <v>427</v>
      </c>
      <c r="E29" s="30">
        <v>1887</v>
      </c>
      <c r="F29" s="3"/>
    </row>
    <row r="30" spans="2:6" ht="18.75">
      <c r="B30" s="27"/>
      <c r="C30" s="72" t="s">
        <v>56</v>
      </c>
      <c r="D30" s="30">
        <v>0</v>
      </c>
      <c r="E30" s="30">
        <v>0</v>
      </c>
      <c r="F30" s="3"/>
    </row>
    <row r="31" spans="2:6" ht="3.75" customHeight="1">
      <c r="B31" s="27"/>
      <c r="C31" s="72"/>
      <c r="D31" s="30"/>
      <c r="E31" s="30"/>
      <c r="F31" s="3"/>
    </row>
    <row r="32" spans="2:6" ht="18">
      <c r="B32" s="27"/>
      <c r="C32" s="29"/>
      <c r="D32" s="73">
        <f>SUM(D22:D31)</f>
        <v>78705</v>
      </c>
      <c r="E32" s="73">
        <f>SUM(E22:E31)</f>
        <v>83647</v>
      </c>
      <c r="F32" s="3"/>
    </row>
    <row r="33" spans="2:6" ht="18">
      <c r="B33" s="27"/>
      <c r="C33" s="29"/>
      <c r="D33" s="30"/>
      <c r="E33" s="30"/>
      <c r="F33" s="3"/>
    </row>
    <row r="34" spans="2:6" ht="18">
      <c r="B34" s="27">
        <v>6</v>
      </c>
      <c r="C34" s="36" t="s">
        <v>66</v>
      </c>
      <c r="D34" s="30">
        <f>+D20-D32</f>
        <v>34004</v>
      </c>
      <c r="E34" s="30">
        <f>+E20-E32</f>
        <v>36534</v>
      </c>
      <c r="F34" s="3"/>
    </row>
    <row r="35" spans="2:6" ht="18">
      <c r="B35" s="27"/>
      <c r="C35" s="29"/>
      <c r="D35" s="30"/>
      <c r="E35" s="30"/>
      <c r="F35" s="3"/>
    </row>
    <row r="36" spans="2:6" ht="18.75" thickBot="1">
      <c r="B36" s="27"/>
      <c r="C36" s="36"/>
      <c r="D36" s="74">
        <f>+D9+D10+D202+D34</f>
        <v>83836</v>
      </c>
      <c r="E36" s="74">
        <f>+E9+E10+E202+E34</f>
        <v>81967</v>
      </c>
      <c r="F36" s="3"/>
    </row>
    <row r="37" spans="2:6" ht="18.75" thickTop="1">
      <c r="B37" s="27"/>
      <c r="C37" s="29"/>
      <c r="D37" s="30"/>
      <c r="E37" s="30"/>
      <c r="F37" s="3"/>
    </row>
    <row r="38" spans="2:6" ht="18">
      <c r="B38" s="27">
        <v>7</v>
      </c>
      <c r="C38" s="75" t="s">
        <v>67</v>
      </c>
      <c r="D38" s="30"/>
      <c r="E38" s="30"/>
      <c r="F38" s="3"/>
    </row>
    <row r="39" spans="2:6" ht="18.75">
      <c r="B39" s="27"/>
      <c r="C39" s="72" t="s">
        <v>57</v>
      </c>
      <c r="D39" s="30">
        <v>42120</v>
      </c>
      <c r="E39" s="30">
        <v>42120</v>
      </c>
      <c r="F39" s="3"/>
    </row>
    <row r="40" spans="2:6" ht="18.75">
      <c r="B40" s="27"/>
      <c r="C40" s="72" t="s">
        <v>58</v>
      </c>
      <c r="D40" s="30">
        <v>1237</v>
      </c>
      <c r="E40" s="30">
        <v>1237</v>
      </c>
      <c r="F40" s="3"/>
    </row>
    <row r="41" spans="2:6" ht="18.75">
      <c r="B41" s="27"/>
      <c r="C41" s="72" t="s">
        <v>59</v>
      </c>
      <c r="D41" s="30">
        <v>3687</v>
      </c>
      <c r="E41" s="30">
        <v>3687</v>
      </c>
      <c r="F41" s="3"/>
    </row>
    <row r="42" spans="2:6" ht="18.75">
      <c r="B42" s="27"/>
      <c r="C42" s="72" t="s">
        <v>60</v>
      </c>
      <c r="D42" s="30">
        <v>0</v>
      </c>
      <c r="E42" s="30">
        <v>0</v>
      </c>
      <c r="F42" s="3"/>
    </row>
    <row r="43" spans="2:7" ht="18.75">
      <c r="B43" s="27"/>
      <c r="C43" s="72" t="s">
        <v>61</v>
      </c>
      <c r="D43" s="30">
        <v>35222</v>
      </c>
      <c r="E43" s="30">
        <v>31308</v>
      </c>
      <c r="F43" s="3"/>
      <c r="G43" s="5"/>
    </row>
    <row r="44" spans="2:6" ht="18.75" thickBot="1">
      <c r="B44" s="27"/>
      <c r="C44" s="49"/>
      <c r="D44" s="76">
        <f>SUM(D39:D43)</f>
        <v>82266</v>
      </c>
      <c r="E44" s="76">
        <f>SUM(E39:E43)</f>
        <v>78352</v>
      </c>
      <c r="F44" s="3"/>
    </row>
    <row r="45" spans="2:6" ht="18.75" thickTop="1">
      <c r="B45" s="27"/>
      <c r="C45" s="28"/>
      <c r="D45" s="30"/>
      <c r="E45" s="30"/>
      <c r="F45" s="3"/>
    </row>
    <row r="46" spans="2:6" ht="18">
      <c r="B46" s="27">
        <v>8</v>
      </c>
      <c r="C46" s="36" t="s">
        <v>68</v>
      </c>
      <c r="D46" s="30">
        <v>-2532</v>
      </c>
      <c r="E46" s="30">
        <v>-1537</v>
      </c>
      <c r="F46" s="3"/>
    </row>
    <row r="47" spans="2:6" ht="18">
      <c r="B47" s="27">
        <v>9</v>
      </c>
      <c r="C47" s="75" t="s">
        <v>84</v>
      </c>
      <c r="D47" s="30">
        <v>4060</v>
      </c>
      <c r="E47" s="30">
        <v>5039</v>
      </c>
      <c r="F47" s="3"/>
    </row>
    <row r="48" spans="2:6" ht="18">
      <c r="B48" s="27">
        <v>10</v>
      </c>
      <c r="C48" s="75" t="s">
        <v>69</v>
      </c>
      <c r="D48" s="30">
        <v>4</v>
      </c>
      <c r="E48" s="30">
        <v>75</v>
      </c>
      <c r="F48" s="3"/>
    </row>
    <row r="49" spans="2:6" ht="18">
      <c r="B49" s="27">
        <v>11</v>
      </c>
      <c r="C49" s="75" t="s">
        <v>70</v>
      </c>
      <c r="D49" s="30">
        <v>38</v>
      </c>
      <c r="E49" s="30">
        <v>38</v>
      </c>
      <c r="F49" s="3"/>
    </row>
    <row r="50" spans="2:6" ht="18">
      <c r="B50" s="27"/>
      <c r="C50" s="75"/>
      <c r="D50" s="30"/>
      <c r="E50" s="30"/>
      <c r="F50" s="3"/>
    </row>
    <row r="51" spans="2:6" ht="18.75" thickBot="1">
      <c r="B51" s="27"/>
      <c r="C51" s="38"/>
      <c r="D51" s="74">
        <f>SUM(D44:D50)</f>
        <v>83836</v>
      </c>
      <c r="E51" s="74">
        <f>SUM(E44:E50)</f>
        <v>81967</v>
      </c>
      <c r="F51" s="3"/>
    </row>
    <row r="52" spans="2:6" ht="18.75" thickTop="1">
      <c r="B52" s="68"/>
      <c r="C52" s="38"/>
      <c r="D52" s="30"/>
      <c r="E52" s="30"/>
      <c r="F52" s="3"/>
    </row>
    <row r="53" spans="2:6" ht="19.5" thickBot="1">
      <c r="B53" s="27">
        <v>12</v>
      </c>
      <c r="C53" s="75" t="s">
        <v>94</v>
      </c>
      <c r="D53" s="74">
        <f>+(D44-745)/D39*100</f>
        <v>193.54463437796772</v>
      </c>
      <c r="E53" s="74">
        <f>+(E44-604)/E39*100</f>
        <v>184.5868945868946</v>
      </c>
      <c r="F53" s="3"/>
    </row>
    <row r="54" spans="2:6" ht="15" customHeight="1" thickTop="1">
      <c r="B54" s="45"/>
      <c r="C54" s="77"/>
      <c r="D54" s="44"/>
      <c r="E54" s="78"/>
      <c r="F54" s="3"/>
    </row>
    <row r="55" spans="2:8" ht="18">
      <c r="B55" s="28"/>
      <c r="C55" s="28"/>
      <c r="D55" s="42"/>
      <c r="E55" s="42"/>
      <c r="F55" s="3"/>
      <c r="G55" s="3"/>
      <c r="H55" s="3"/>
    </row>
    <row r="56" spans="2:8" ht="18.75">
      <c r="B56" s="28"/>
      <c r="C56" s="79" t="s">
        <v>85</v>
      </c>
      <c r="D56" s="42"/>
      <c r="E56" s="42"/>
      <c r="F56" s="3"/>
      <c r="G56" s="3"/>
      <c r="H56" s="3"/>
    </row>
    <row r="57" spans="2:8" ht="18.75">
      <c r="B57" s="28"/>
      <c r="C57" s="79" t="s">
        <v>98</v>
      </c>
      <c r="D57" s="42"/>
      <c r="E57" s="42"/>
      <c r="F57" s="3"/>
      <c r="G57" s="3"/>
      <c r="H57" s="3"/>
    </row>
    <row r="58" spans="2:8" ht="18.75">
      <c r="B58" s="28"/>
      <c r="C58" s="79" t="s">
        <v>88</v>
      </c>
      <c r="D58" s="42"/>
      <c r="E58" s="42"/>
      <c r="F58" s="3"/>
      <c r="G58" s="3"/>
      <c r="H58" s="3"/>
    </row>
    <row r="59" spans="2:8" ht="18">
      <c r="B59" s="28"/>
      <c r="C59" s="38"/>
      <c r="D59" s="42"/>
      <c r="E59" s="42"/>
      <c r="F59" s="3"/>
      <c r="G59" s="3"/>
      <c r="H59" s="3"/>
    </row>
    <row r="60" spans="2:8" ht="18">
      <c r="B60" s="28"/>
      <c r="C60" s="38"/>
      <c r="D60" s="42"/>
      <c r="E60" s="42"/>
      <c r="F60" s="3"/>
      <c r="G60" s="3"/>
      <c r="H60" s="3"/>
    </row>
    <row r="61" spans="2:8" ht="20.25">
      <c r="B61" s="20"/>
      <c r="C61" s="21"/>
      <c r="D61" s="22"/>
      <c r="E61" s="22"/>
      <c r="F61" s="3"/>
      <c r="G61" s="3"/>
      <c r="H61" s="3"/>
    </row>
    <row r="62" spans="2:8" ht="20.25">
      <c r="B62" s="20"/>
      <c r="C62" s="21"/>
      <c r="D62" s="22"/>
      <c r="E62" s="22"/>
      <c r="F62" s="3"/>
      <c r="G62" s="3"/>
      <c r="H62" s="3"/>
    </row>
    <row r="63" spans="2:8" ht="20.25">
      <c r="B63" s="20"/>
      <c r="C63" s="21"/>
      <c r="D63" s="22"/>
      <c r="E63" s="22"/>
      <c r="F63" s="3"/>
      <c r="G63" s="3"/>
      <c r="H63" s="3"/>
    </row>
    <row r="64" spans="2:8" ht="20.25">
      <c r="B64" s="20"/>
      <c r="C64" s="21"/>
      <c r="D64" s="22"/>
      <c r="E64" s="22"/>
      <c r="F64" s="3"/>
      <c r="G64" s="3"/>
      <c r="H64" s="3"/>
    </row>
    <row r="65" spans="2:8" ht="20.25">
      <c r="B65" s="20"/>
      <c r="C65" s="21"/>
      <c r="D65" s="22"/>
      <c r="E65" s="22"/>
      <c r="F65" s="3"/>
      <c r="G65" s="3"/>
      <c r="H65" s="3"/>
    </row>
    <row r="66" spans="2:8" ht="15">
      <c r="B66" s="12"/>
      <c r="C66" s="13"/>
      <c r="D66" s="16"/>
      <c r="E66" s="16"/>
      <c r="F66" s="3"/>
      <c r="G66" s="3"/>
      <c r="H66" s="3"/>
    </row>
    <row r="67" spans="2:8" ht="15">
      <c r="B67" s="12"/>
      <c r="C67" s="13"/>
      <c r="D67" s="16"/>
      <c r="E67" s="16"/>
      <c r="F67" s="3"/>
      <c r="G67" s="3"/>
      <c r="H67" s="3"/>
    </row>
    <row r="68" spans="2:8" ht="15">
      <c r="B68" s="12"/>
      <c r="C68" s="12"/>
      <c r="D68" s="16"/>
      <c r="E68" s="16"/>
      <c r="F68" s="3"/>
      <c r="G68" s="3"/>
      <c r="H68" s="3"/>
    </row>
    <row r="69" spans="2:8" ht="5.25" customHeight="1">
      <c r="B69" s="12"/>
      <c r="C69" s="12"/>
      <c r="D69" s="17"/>
      <c r="E69" s="17"/>
      <c r="F69" s="3"/>
      <c r="G69" s="3"/>
      <c r="H69" s="3"/>
    </row>
    <row r="70" spans="2:8" ht="15">
      <c r="B70" s="12"/>
      <c r="C70" s="12"/>
      <c r="D70" s="17"/>
      <c r="E70" s="17"/>
      <c r="F70" s="3"/>
      <c r="G70" s="3"/>
      <c r="H70" s="3"/>
    </row>
    <row r="71" spans="2:8" ht="15">
      <c r="B71" s="12"/>
      <c r="C71" s="12"/>
      <c r="D71" s="17"/>
      <c r="E71" s="17"/>
      <c r="F71" s="3"/>
      <c r="G71" s="3"/>
      <c r="H71" s="3"/>
    </row>
    <row r="72" spans="2:8" ht="15">
      <c r="B72" s="12"/>
      <c r="C72" s="12"/>
      <c r="D72" s="17"/>
      <c r="E72" s="17"/>
      <c r="F72" s="3"/>
      <c r="G72" s="3"/>
      <c r="H72" s="3"/>
    </row>
    <row r="73" spans="2:8" ht="15">
      <c r="B73" s="12"/>
      <c r="C73" s="12"/>
      <c r="D73" s="17"/>
      <c r="E73" s="17"/>
      <c r="F73" s="3"/>
      <c r="G73" s="3"/>
      <c r="H73" s="3"/>
    </row>
    <row r="74" spans="2:8" ht="15">
      <c r="B74" s="12"/>
      <c r="C74" s="12"/>
      <c r="D74" s="17"/>
      <c r="E74" s="17"/>
      <c r="F74" s="3"/>
      <c r="G74" s="3"/>
      <c r="H74" s="3"/>
    </row>
    <row r="75" spans="2:8" ht="15">
      <c r="B75" s="12"/>
      <c r="C75" s="12"/>
      <c r="D75" s="17"/>
      <c r="E75" s="17"/>
      <c r="F75" s="3"/>
      <c r="G75" s="3"/>
      <c r="H75" s="3"/>
    </row>
    <row r="76" spans="2:8" ht="15">
      <c r="B76" s="12"/>
      <c r="C76" s="12"/>
      <c r="D76" s="17"/>
      <c r="E76" s="17"/>
      <c r="F76" s="3"/>
      <c r="G76" s="3"/>
      <c r="H76" s="3"/>
    </row>
    <row r="77" spans="2:8" ht="15">
      <c r="B77" s="12"/>
      <c r="C77" s="12"/>
      <c r="D77" s="17"/>
      <c r="E77" s="17"/>
      <c r="F77" s="3"/>
      <c r="G77" s="3"/>
      <c r="H77" s="3"/>
    </row>
    <row r="78" spans="2:8" ht="15">
      <c r="B78" s="12"/>
      <c r="C78" s="12"/>
      <c r="D78" s="17"/>
      <c r="E78" s="17"/>
      <c r="F78" s="3"/>
      <c r="G78" s="3"/>
      <c r="H78" s="3"/>
    </row>
    <row r="79" spans="2:8" ht="15">
      <c r="B79" s="12"/>
      <c r="C79" s="12"/>
      <c r="D79" s="17"/>
      <c r="E79" s="17"/>
      <c r="F79" s="3"/>
      <c r="G79" s="3"/>
      <c r="H79" s="3"/>
    </row>
    <row r="80" spans="2:8" ht="15">
      <c r="B80" s="12"/>
      <c r="C80" s="12"/>
      <c r="D80" s="17"/>
      <c r="E80" s="17"/>
      <c r="F80" s="3"/>
      <c r="G80" s="3"/>
      <c r="H80" s="3"/>
    </row>
    <row r="81" spans="2:8" ht="15">
      <c r="B81" s="12"/>
      <c r="C81" s="12"/>
      <c r="D81" s="17"/>
      <c r="E81" s="17"/>
      <c r="F81" s="3"/>
      <c r="G81" s="3"/>
      <c r="H81" s="3"/>
    </row>
    <row r="82" spans="2:8" ht="15">
      <c r="B82" s="12"/>
      <c r="C82" s="12"/>
      <c r="D82" s="17"/>
      <c r="E82" s="17"/>
      <c r="F82" s="3"/>
      <c r="G82" s="3"/>
      <c r="H82" s="3"/>
    </row>
    <row r="83" spans="2:8" ht="15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6" ht="15">
      <c r="B87" s="14"/>
      <c r="C87" s="14"/>
      <c r="D87" s="15"/>
      <c r="E87" s="15"/>
      <c r="F87" s="3"/>
    </row>
    <row r="88" spans="2:6" ht="15">
      <c r="B88" s="14"/>
      <c r="C88" s="14"/>
      <c r="D88" s="15"/>
      <c r="E88" s="15"/>
      <c r="F88" s="3"/>
    </row>
    <row r="89" spans="2:6" ht="15">
      <c r="B89" s="14"/>
      <c r="C89" s="14"/>
      <c r="D89" s="15"/>
      <c r="E89" s="15"/>
      <c r="F89" s="3"/>
    </row>
    <row r="90" spans="2:6" ht="15">
      <c r="B90" s="14"/>
      <c r="C90" s="14"/>
      <c r="D90" s="15"/>
      <c r="E90" s="15"/>
      <c r="F90" s="3"/>
    </row>
    <row r="91" spans="2:6" ht="15">
      <c r="B91" s="14"/>
      <c r="C91" s="14"/>
      <c r="D91" s="15"/>
      <c r="E91" s="15"/>
      <c r="F91" s="3"/>
    </row>
    <row r="92" spans="2:6" ht="15">
      <c r="B92" s="14"/>
      <c r="C92" s="14"/>
      <c r="D92" s="15"/>
      <c r="E92" s="15"/>
      <c r="F92" s="3"/>
    </row>
    <row r="93" spans="2:6" ht="15">
      <c r="B93" s="14"/>
      <c r="C93" s="14"/>
      <c r="D93" s="15"/>
      <c r="E93" s="15"/>
      <c r="F93" s="3"/>
    </row>
    <row r="94" spans="2:6" ht="15">
      <c r="B94" s="14"/>
      <c r="C94" s="14"/>
      <c r="D94" s="15"/>
      <c r="E94" s="15"/>
      <c r="F94" s="3"/>
    </row>
    <row r="95" spans="2:6" ht="15">
      <c r="B95" s="14"/>
      <c r="C95" s="14"/>
      <c r="D95" s="15"/>
      <c r="E95" s="15"/>
      <c r="F95" s="3"/>
    </row>
    <row r="96" spans="2:6" ht="15">
      <c r="B96" s="14"/>
      <c r="C96" s="14"/>
      <c r="D96" s="15"/>
      <c r="E96" s="15"/>
      <c r="F96" s="3"/>
    </row>
    <row r="97" spans="2:6" ht="15">
      <c r="B97" s="14"/>
      <c r="C97" s="14"/>
      <c r="D97" s="15"/>
      <c r="E97" s="15"/>
      <c r="F97" s="3"/>
    </row>
    <row r="98" spans="2:6" ht="15">
      <c r="B98" s="14"/>
      <c r="C98" s="14"/>
      <c r="D98" s="15"/>
      <c r="E98" s="15"/>
      <c r="F98" s="3"/>
    </row>
    <row r="99" spans="2:6" ht="15">
      <c r="B99" s="14"/>
      <c r="C99" s="14"/>
      <c r="D99" s="15"/>
      <c r="E99" s="15"/>
      <c r="F99" s="3"/>
    </row>
    <row r="100" spans="2:6" ht="15">
      <c r="B100" s="14"/>
      <c r="C100" s="14"/>
      <c r="D100" s="15"/>
      <c r="E100" s="15"/>
      <c r="F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2:5" ht="12.75">
      <c r="B196" s="2"/>
      <c r="C196" s="2"/>
      <c r="D196" s="4"/>
      <c r="E196" s="4"/>
    </row>
    <row r="197" spans="2:5" ht="12.75">
      <c r="B197" s="2"/>
      <c r="C197" s="2"/>
      <c r="D197" s="4"/>
      <c r="E197" s="4"/>
    </row>
    <row r="198" spans="2:5" ht="12.75">
      <c r="B198" s="2"/>
      <c r="C198" s="2"/>
      <c r="D198" s="4"/>
      <c r="E198" s="4"/>
    </row>
    <row r="199" spans="2:5" ht="12.75">
      <c r="B199" s="2"/>
      <c r="C199" s="2"/>
      <c r="D199" s="4"/>
      <c r="E199" s="4"/>
    </row>
    <row r="200" spans="2:5" ht="12.75">
      <c r="B200" s="2"/>
      <c r="C200" s="2"/>
      <c r="D200" s="4"/>
      <c r="E200" s="4"/>
    </row>
    <row r="201" spans="2:5" ht="12.75">
      <c r="B201" s="2"/>
      <c r="C201" s="2"/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</sheetData>
  <printOptions horizontalCentered="1"/>
  <pageMargins left="0.4" right="0.3" top="0.2" bottom="0.25" header="0.15" footer="0.2"/>
  <pageSetup horizontalDpi="600" verticalDpi="600" orientation="portrait" scale="57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Tech</cp:lastModifiedBy>
  <cp:lastPrinted>2002-07-26T08:44:31Z</cp:lastPrinted>
  <dcterms:created xsi:type="dcterms:W3CDTF">1999-07-28T09:44:41Z</dcterms:created>
  <dcterms:modified xsi:type="dcterms:W3CDTF">2002-08-06T07:55:17Z</dcterms:modified>
  <cp:category/>
  <cp:version/>
  <cp:contentType/>
  <cp:contentStatus/>
</cp:coreProperties>
</file>